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activeTab="1"/>
  </bookViews>
  <sheets>
    <sheet name="国资经营预算收入" sheetId="1" r:id="rId1"/>
    <sheet name="国资经营预算支出" sheetId="2" r:id="rId2"/>
    <sheet name="本级国资经营预算支出 " sheetId="3" r:id="rId3"/>
  </sheets>
  <calcPr calcId="144525"/>
</workbook>
</file>

<file path=xl/sharedStrings.xml><?xml version="1.0" encoding="utf-8"?>
<sst xmlns="http://schemas.openxmlformats.org/spreadsheetml/2006/main" count="32">
  <si>
    <t>缙云县2018年国有资本经营预算收入决算表</t>
  </si>
  <si>
    <t>单位：万元</t>
  </si>
  <si>
    <t>项 目</t>
  </si>
  <si>
    <t xml:space="preserve"> 2018年预算数</t>
  </si>
  <si>
    <t xml:space="preserve"> 2018年决算数</t>
  </si>
  <si>
    <t>为预算%</t>
  </si>
  <si>
    <t xml:space="preserve"> 2017年决算数</t>
  </si>
  <si>
    <t>比上年
+、-%</t>
  </si>
  <si>
    <t>一、国有资本经营收入</t>
  </si>
  <si>
    <t>（一）利润收入</t>
  </si>
  <si>
    <t xml:space="preserve">    电力企业利润收入</t>
  </si>
  <si>
    <t xml:space="preserve">    其他国有资本经营预算企业利润收入</t>
  </si>
  <si>
    <t>（二）股利、股息收入</t>
  </si>
  <si>
    <t>（三）产权转让收入</t>
  </si>
  <si>
    <t xml:space="preserve">      其他国有资本经营预算企业产权转让收入</t>
  </si>
  <si>
    <t>（四）清算收入</t>
  </si>
  <si>
    <t>（五）其他国有资本经营收入</t>
  </si>
  <si>
    <t>二、使用结转资金</t>
  </si>
  <si>
    <t>本 年 收 入 合 计</t>
  </si>
  <si>
    <t>缙云县2018年国有资本经营预算支出决算表</t>
  </si>
  <si>
    <r>
      <rPr>
        <sz val="10"/>
        <rFont val="宋体"/>
        <charset val="134"/>
      </rPr>
      <t>科</t>
    </r>
    <r>
      <rPr>
        <sz val="10"/>
        <rFont val="Times New Roman"/>
        <charset val="0"/>
      </rPr>
      <t xml:space="preserve">       </t>
    </r>
    <r>
      <rPr>
        <sz val="10"/>
        <rFont val="宋体"/>
        <charset val="134"/>
      </rPr>
      <t>目</t>
    </r>
  </si>
  <si>
    <t>一、本级支出</t>
  </si>
  <si>
    <t>（一）解决历史遗留问题及改革成本支出</t>
  </si>
  <si>
    <t>（二）国有企业资本金注入</t>
  </si>
  <si>
    <t>　　　公益性设施投资支出</t>
  </si>
  <si>
    <t>（三）国有企业政策性补贴</t>
  </si>
  <si>
    <t>　　　国有企业政策性补贴</t>
  </si>
  <si>
    <t>（四）金融国有资本经营预算支出</t>
  </si>
  <si>
    <t>（五）其他国有资本经营预算支出</t>
  </si>
  <si>
    <t>二、结转下年使用</t>
  </si>
  <si>
    <t>本 年 支 出 合 计</t>
  </si>
  <si>
    <t>缙云县2018年本级国有资本经营预算支出决算表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</si>
</sst>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_);[Red]\(0.0\)"/>
    <numFmt numFmtId="177" formatCode="0_);[Red]\(0\)"/>
    <numFmt numFmtId="178" formatCode="0.0_ "/>
  </numFmts>
  <fonts count="34">
    <font>
      <sz val="12"/>
      <name val="宋体"/>
      <charset val="134"/>
    </font>
    <font>
      <sz val="12"/>
      <name val="Times New Roman"/>
      <charset val="0"/>
    </font>
    <font>
      <sz val="14"/>
      <name val="宋体"/>
      <charset val="134"/>
    </font>
    <font>
      <b/>
      <sz val="18"/>
      <name val="宋体"/>
      <charset val="134"/>
    </font>
    <font>
      <b/>
      <sz val="16"/>
      <name val="Times New Roman"/>
      <charset val="0"/>
    </font>
    <font>
      <b/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sz val="10"/>
      <name val="Arial"/>
      <charset val="0"/>
    </font>
    <font>
      <b/>
      <sz val="20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9" borderId="7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4" borderId="3" applyNumberFormat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16" fillId="9" borderId="2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0"/>
    <xf numFmtId="0" fontId="13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3" fillId="0" borderId="0" xfId="0" applyNumberFormat="1" applyFont="1" applyFill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8" fontId="6" fillId="0" borderId="1" xfId="11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Font="1" applyBorder="1" applyAlignment="1">
      <alignment vertical="center"/>
    </xf>
    <xf numFmtId="0" fontId="2" fillId="2" borderId="0" xfId="0" applyFont="1" applyFill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4"/>
  <sheetViews>
    <sheetView workbookViewId="0">
      <selection activeCell="F10" sqref="F10"/>
    </sheetView>
  </sheetViews>
  <sheetFormatPr defaultColWidth="9" defaultRowHeight="12.75" outlineLevelCol="5"/>
  <cols>
    <col min="1" max="1" width="36.375" style="18" customWidth="1"/>
    <col min="2" max="2" width="12.375" style="19" customWidth="1"/>
    <col min="3" max="3" width="12.5" style="19" customWidth="1"/>
    <col min="4" max="4" width="9.75" style="19" customWidth="1"/>
    <col min="5" max="5" width="9.75" style="19" hidden="1" customWidth="1"/>
    <col min="6" max="6" width="10.75" style="19" customWidth="1"/>
    <col min="7" max="7" width="11.125" style="18"/>
    <col min="8" max="16383" width="9" style="18"/>
  </cols>
  <sheetData>
    <row r="1" ht="36" customHeight="1" spans="1:6">
      <c r="A1" s="4" t="s">
        <v>0</v>
      </c>
      <c r="B1" s="4"/>
      <c r="C1" s="4"/>
      <c r="D1" s="4"/>
      <c r="E1" s="4"/>
      <c r="F1" s="4"/>
    </row>
    <row r="2" ht="19" customHeight="1" spans="1:6">
      <c r="A2" s="20"/>
      <c r="B2" s="21"/>
      <c r="C2" s="21"/>
      <c r="D2" s="21"/>
      <c r="E2" s="21"/>
      <c r="F2" s="7" t="s">
        <v>1</v>
      </c>
    </row>
    <row r="3" s="17" customFormat="1" ht="38.25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31.5" customHeight="1" spans="1:6">
      <c r="A4" s="9" t="s">
        <v>8</v>
      </c>
      <c r="B4" s="22">
        <v>30050</v>
      </c>
      <c r="C4" s="23">
        <v>15498</v>
      </c>
      <c r="D4" s="24">
        <f>C4/B4*100</f>
        <v>51.5740432612313</v>
      </c>
      <c r="E4" s="22">
        <v>99.4</v>
      </c>
      <c r="F4" s="12">
        <f>(C4-E4)/E4*100</f>
        <v>15491.5492957746</v>
      </c>
    </row>
    <row r="5" ht="31.5" customHeight="1" spans="1:6">
      <c r="A5" s="14" t="s">
        <v>9</v>
      </c>
      <c r="B5" s="22">
        <v>50</v>
      </c>
      <c r="C5" s="23">
        <v>50</v>
      </c>
      <c r="D5" s="24">
        <f>C5/B5*100</f>
        <v>100</v>
      </c>
      <c r="E5" s="22">
        <v>99.4</v>
      </c>
      <c r="F5" s="12">
        <f>(C5-E5)/E5*100</f>
        <v>-49.6981891348089</v>
      </c>
    </row>
    <row r="6" ht="31.5" customHeight="1" spans="1:6">
      <c r="A6" s="14" t="s">
        <v>10</v>
      </c>
      <c r="B6" s="22"/>
      <c r="C6" s="23"/>
      <c r="D6" s="24"/>
      <c r="E6" s="22"/>
      <c r="F6" s="12"/>
    </row>
    <row r="7" ht="31.5" customHeight="1" spans="1:6">
      <c r="A7" s="14" t="s">
        <v>11</v>
      </c>
      <c r="B7" s="22"/>
      <c r="C7" s="23"/>
      <c r="D7" s="24"/>
      <c r="E7" s="22">
        <v>99.4</v>
      </c>
      <c r="F7" s="12"/>
    </row>
    <row r="8" ht="31.5" customHeight="1" spans="1:6">
      <c r="A8" s="14" t="s">
        <v>12</v>
      </c>
      <c r="B8" s="22"/>
      <c r="C8" s="23"/>
      <c r="D8" s="24"/>
      <c r="E8" s="22"/>
      <c r="F8" s="12"/>
    </row>
    <row r="9" ht="31.5" customHeight="1" spans="1:6">
      <c r="A9" s="14" t="s">
        <v>13</v>
      </c>
      <c r="B9" s="22">
        <v>30000</v>
      </c>
      <c r="C9" s="23">
        <v>15448</v>
      </c>
      <c r="D9" s="24">
        <v>51.5</v>
      </c>
      <c r="E9" s="22"/>
      <c r="F9" s="12"/>
    </row>
    <row r="10" ht="31.5" customHeight="1" spans="1:6">
      <c r="A10" s="14" t="s">
        <v>14</v>
      </c>
      <c r="B10" s="22">
        <v>30000</v>
      </c>
      <c r="C10" s="23">
        <v>15448</v>
      </c>
      <c r="D10" s="24">
        <v>51.5</v>
      </c>
      <c r="E10" s="22"/>
      <c r="F10" s="12"/>
    </row>
    <row r="11" ht="31.5" customHeight="1" spans="1:6">
      <c r="A11" s="14" t="s">
        <v>15</v>
      </c>
      <c r="B11" s="22"/>
      <c r="C11" s="23"/>
      <c r="D11" s="24"/>
      <c r="E11" s="25"/>
      <c r="F11" s="12"/>
    </row>
    <row r="12" ht="31.5" customHeight="1" spans="1:6">
      <c r="A12" s="14" t="s">
        <v>16</v>
      </c>
      <c r="B12" s="22"/>
      <c r="C12" s="23"/>
      <c r="D12" s="24"/>
      <c r="E12" s="25"/>
      <c r="F12" s="12"/>
    </row>
    <row r="13" ht="30" customHeight="1" spans="1:6">
      <c r="A13" s="9" t="s">
        <v>17</v>
      </c>
      <c r="B13" s="22">
        <v>49</v>
      </c>
      <c r="C13" s="23">
        <v>49</v>
      </c>
      <c r="D13" s="24">
        <f>C13/B13*100</f>
        <v>100</v>
      </c>
      <c r="E13" s="22">
        <v>333</v>
      </c>
      <c r="F13" s="12">
        <f>(C13-E13)/E13*100</f>
        <v>-85.2852852852853</v>
      </c>
    </row>
    <row r="14" ht="29.25" customHeight="1" spans="1:6">
      <c r="A14" s="8" t="s">
        <v>18</v>
      </c>
      <c r="B14" s="22">
        <v>30099</v>
      </c>
      <c r="C14" s="23">
        <v>15547</v>
      </c>
      <c r="D14" s="24">
        <f>C14/B14*100</f>
        <v>51.6528788331838</v>
      </c>
      <c r="E14" s="22">
        <v>432</v>
      </c>
      <c r="F14" s="12">
        <f>(C14-E14)/E14*100</f>
        <v>3498.84259259259</v>
      </c>
    </row>
  </sheetData>
  <mergeCells count="1">
    <mergeCell ref="A1:F1"/>
  </mergeCells>
  <printOptions horizontalCentered="1"/>
  <pageMargins left="0.747916666666667" right="0.747916666666667" top="0.984027777777778" bottom="0.984027777777778" header="0.511805555555556" footer="0.511805555555556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3"/>
  <sheetViews>
    <sheetView tabSelected="1" workbookViewId="0">
      <selection activeCell="J11" sqref="J11"/>
    </sheetView>
  </sheetViews>
  <sheetFormatPr defaultColWidth="9" defaultRowHeight="15.75" outlineLevelCol="5"/>
  <cols>
    <col min="1" max="1" width="38" style="3" customWidth="1"/>
    <col min="2" max="2" width="12.375" style="3" customWidth="1"/>
    <col min="3" max="3" width="11.25" style="3" customWidth="1"/>
    <col min="4" max="4" width="13.125" style="3" hidden="1" customWidth="1"/>
    <col min="5" max="5" width="10.75" style="3" customWidth="1"/>
    <col min="6" max="6" width="11.125" style="3" customWidth="1"/>
    <col min="7" max="16384" width="9" style="3"/>
  </cols>
  <sheetData>
    <row r="1" ht="30" customHeight="1" spans="1:6">
      <c r="A1" s="4" t="s">
        <v>19</v>
      </c>
      <c r="B1" s="4"/>
      <c r="C1" s="4"/>
      <c r="D1" s="4"/>
      <c r="E1" s="4"/>
      <c r="F1" s="4"/>
    </row>
    <row r="2" s="1" customFormat="1" ht="20" customHeight="1" spans="1:6">
      <c r="A2" s="5"/>
      <c r="B2" s="6"/>
      <c r="C2" s="6"/>
      <c r="D2" s="6"/>
      <c r="E2" s="6"/>
      <c r="F2" s="7" t="s">
        <v>1</v>
      </c>
    </row>
    <row r="3" s="2" customFormat="1" ht="34" customHeight="1" spans="1:6">
      <c r="A3" s="8" t="s">
        <v>20</v>
      </c>
      <c r="B3" s="8" t="s">
        <v>3</v>
      </c>
      <c r="C3" s="8" t="s">
        <v>4</v>
      </c>
      <c r="D3" s="8" t="s">
        <v>6</v>
      </c>
      <c r="E3" s="8" t="s">
        <v>5</v>
      </c>
      <c r="F3" s="8" t="s">
        <v>7</v>
      </c>
    </row>
    <row r="4" s="2" customFormat="1" ht="28.5" customHeight="1" spans="1:6">
      <c r="A4" s="9" t="s">
        <v>21</v>
      </c>
      <c r="B4" s="10">
        <v>30100</v>
      </c>
      <c r="C4" s="11">
        <f>C6+C8</f>
        <v>14916</v>
      </c>
      <c r="D4" s="10">
        <v>383</v>
      </c>
      <c r="E4" s="12">
        <f>C4/B4*100</f>
        <v>49.5548172757475</v>
      </c>
      <c r="F4" s="13">
        <f t="shared" ref="F4:F9" si="0">(C4-D4)/D4*100</f>
        <v>3794.51697127937</v>
      </c>
    </row>
    <row r="5" s="2" customFormat="1" ht="28.5" customHeight="1" spans="1:6">
      <c r="A5" s="14" t="s">
        <v>22</v>
      </c>
      <c r="B5" s="15"/>
      <c r="C5" s="16"/>
      <c r="D5" s="10"/>
      <c r="E5" s="12"/>
      <c r="F5" s="13"/>
    </row>
    <row r="6" s="2" customFormat="1" ht="28.5" customHeight="1" spans="1:6">
      <c r="A6" s="14" t="s">
        <v>23</v>
      </c>
      <c r="B6" s="10">
        <v>29700</v>
      </c>
      <c r="C6" s="11">
        <v>14516</v>
      </c>
      <c r="D6" s="10">
        <v>214</v>
      </c>
      <c r="E6" s="12">
        <f>C6/B6*100</f>
        <v>48.8754208754209</v>
      </c>
      <c r="F6" s="13">
        <f t="shared" si="0"/>
        <v>6683.17757009346</v>
      </c>
    </row>
    <row r="7" s="2" customFormat="1" ht="28.5" customHeight="1" spans="1:6">
      <c r="A7" s="14" t="s">
        <v>24</v>
      </c>
      <c r="B7" s="10">
        <v>29700</v>
      </c>
      <c r="C7" s="11">
        <v>14516</v>
      </c>
      <c r="D7" s="10">
        <v>214</v>
      </c>
      <c r="E7" s="12">
        <f t="shared" ref="E7:E13" si="1">C7/B7*100</f>
        <v>48.8754208754209</v>
      </c>
      <c r="F7" s="13">
        <f t="shared" si="0"/>
        <v>6683.17757009346</v>
      </c>
    </row>
    <row r="8" s="2" customFormat="1" ht="28.5" customHeight="1" spans="1:6">
      <c r="A8" s="14" t="s">
        <v>25</v>
      </c>
      <c r="B8" s="10">
        <v>400</v>
      </c>
      <c r="C8" s="11">
        <v>400</v>
      </c>
      <c r="D8" s="10">
        <v>99</v>
      </c>
      <c r="E8" s="12">
        <f t="shared" si="1"/>
        <v>100</v>
      </c>
      <c r="F8" s="13">
        <f t="shared" si="0"/>
        <v>304.040404040404</v>
      </c>
    </row>
    <row r="9" s="2" customFormat="1" ht="28.5" customHeight="1" spans="1:6">
      <c r="A9" s="14" t="s">
        <v>26</v>
      </c>
      <c r="B9" s="10">
        <v>400</v>
      </c>
      <c r="C9" s="11">
        <v>400</v>
      </c>
      <c r="D9" s="10">
        <v>99</v>
      </c>
      <c r="E9" s="12">
        <f t="shared" si="1"/>
        <v>100</v>
      </c>
      <c r="F9" s="13">
        <f t="shared" si="0"/>
        <v>304.040404040404</v>
      </c>
    </row>
    <row r="10" ht="28.5" customHeight="1" spans="1:6">
      <c r="A10" s="14" t="s">
        <v>27</v>
      </c>
      <c r="B10" s="10"/>
      <c r="C10" s="11"/>
      <c r="D10" s="10"/>
      <c r="E10" s="12"/>
      <c r="F10" s="13"/>
    </row>
    <row r="11" ht="28.5" customHeight="1" spans="1:6">
      <c r="A11" s="14" t="s">
        <v>28</v>
      </c>
      <c r="B11" s="10">
        <v>0</v>
      </c>
      <c r="C11" s="11">
        <v>0</v>
      </c>
      <c r="D11" s="10">
        <v>70</v>
      </c>
      <c r="E11" s="12"/>
      <c r="F11" s="13"/>
    </row>
    <row r="12" ht="28.5" customHeight="1" spans="1:6">
      <c r="A12" s="9" t="s">
        <v>29</v>
      </c>
      <c r="B12" s="15"/>
      <c r="C12" s="11">
        <v>631</v>
      </c>
      <c r="D12" s="10">
        <v>49</v>
      </c>
      <c r="E12" s="12"/>
      <c r="F12" s="13"/>
    </row>
    <row r="13" ht="28.5" customHeight="1" spans="1:6">
      <c r="A13" s="8" t="s">
        <v>30</v>
      </c>
      <c r="B13" s="10">
        <v>30100</v>
      </c>
      <c r="C13" s="11">
        <v>15547</v>
      </c>
      <c r="D13" s="10">
        <v>432</v>
      </c>
      <c r="E13" s="12">
        <f t="shared" si="1"/>
        <v>51.6511627906977</v>
      </c>
      <c r="F13" s="13">
        <f>(C13-D13)/D13*100</f>
        <v>3498.84259259259</v>
      </c>
    </row>
  </sheetData>
  <mergeCells count="1">
    <mergeCell ref="A1:F1"/>
  </mergeCells>
  <printOptions horizontalCentered="1"/>
  <pageMargins left="0.788888888888889" right="0.788888888888889" top="0.979166666666667" bottom="0.788888888888889" header="0.709027777777778" footer="0.709027777777778"/>
  <pageSetup paperSize="9" scale="90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3"/>
  <sheetViews>
    <sheetView workbookViewId="0">
      <selection activeCell="K7" sqref="K7"/>
    </sheetView>
  </sheetViews>
  <sheetFormatPr defaultColWidth="9" defaultRowHeight="15.75" outlineLevelCol="5"/>
  <cols>
    <col min="1" max="1" width="38" style="3" customWidth="1"/>
    <col min="2" max="2" width="12.375" style="3" customWidth="1"/>
    <col min="3" max="3" width="11.25" style="3" customWidth="1"/>
    <col min="4" max="4" width="13.125" style="3" hidden="1" customWidth="1"/>
    <col min="5" max="5" width="10.75" style="3" customWidth="1"/>
    <col min="6" max="6" width="11.125" style="3" customWidth="1"/>
    <col min="7" max="16384" width="9" style="3"/>
  </cols>
  <sheetData>
    <row r="1" ht="30" customHeight="1" spans="1:6">
      <c r="A1" s="4" t="s">
        <v>31</v>
      </c>
      <c r="B1" s="4"/>
      <c r="C1" s="4"/>
      <c r="D1" s="4"/>
      <c r="E1" s="4"/>
      <c r="F1" s="4"/>
    </row>
    <row r="2" s="1" customFormat="1" ht="20" customHeight="1" spans="1:6">
      <c r="A2" s="5"/>
      <c r="B2" s="6"/>
      <c r="C2" s="6"/>
      <c r="D2" s="6"/>
      <c r="E2" s="6"/>
      <c r="F2" s="7" t="s">
        <v>1</v>
      </c>
    </row>
    <row r="3" s="2" customFormat="1" ht="34" customHeight="1" spans="1:6">
      <c r="A3" s="8" t="s">
        <v>20</v>
      </c>
      <c r="B3" s="8" t="s">
        <v>3</v>
      </c>
      <c r="C3" s="8" t="s">
        <v>4</v>
      </c>
      <c r="D3" s="8" t="s">
        <v>6</v>
      </c>
      <c r="E3" s="8" t="s">
        <v>5</v>
      </c>
      <c r="F3" s="8" t="s">
        <v>7</v>
      </c>
    </row>
    <row r="4" s="2" customFormat="1" ht="28.5" customHeight="1" spans="1:6">
      <c r="A4" s="9" t="s">
        <v>21</v>
      </c>
      <c r="B4" s="10">
        <v>30100</v>
      </c>
      <c r="C4" s="11">
        <f>C6+C8</f>
        <v>14916</v>
      </c>
      <c r="D4" s="10">
        <v>383</v>
      </c>
      <c r="E4" s="12">
        <f t="shared" ref="E4:E9" si="0">C4/B4*100</f>
        <v>49.5548172757475</v>
      </c>
      <c r="F4" s="13">
        <f t="shared" ref="F4:F9" si="1">(C4-D4)/D4*100</f>
        <v>3794.51697127937</v>
      </c>
    </row>
    <row r="5" s="2" customFormat="1" ht="28.5" customHeight="1" spans="1:6">
      <c r="A5" s="14" t="s">
        <v>22</v>
      </c>
      <c r="B5" s="15"/>
      <c r="C5" s="16"/>
      <c r="D5" s="10"/>
      <c r="E5" s="12"/>
      <c r="F5" s="13"/>
    </row>
    <row r="6" s="2" customFormat="1" ht="28.5" customHeight="1" spans="1:6">
      <c r="A6" s="14" t="s">
        <v>23</v>
      </c>
      <c r="B6" s="10">
        <v>29700</v>
      </c>
      <c r="C6" s="11">
        <v>14516</v>
      </c>
      <c r="D6" s="10">
        <v>214</v>
      </c>
      <c r="E6" s="12">
        <f t="shared" si="0"/>
        <v>48.8754208754209</v>
      </c>
      <c r="F6" s="13">
        <f t="shared" si="1"/>
        <v>6683.17757009346</v>
      </c>
    </row>
    <row r="7" s="2" customFormat="1" ht="28.5" customHeight="1" spans="1:6">
      <c r="A7" s="14" t="s">
        <v>24</v>
      </c>
      <c r="B7" s="10">
        <v>29700</v>
      </c>
      <c r="C7" s="11">
        <v>14516</v>
      </c>
      <c r="D7" s="10">
        <v>214</v>
      </c>
      <c r="E7" s="12">
        <f t="shared" si="0"/>
        <v>48.8754208754209</v>
      </c>
      <c r="F7" s="13">
        <f t="shared" si="1"/>
        <v>6683.17757009346</v>
      </c>
    </row>
    <row r="8" s="2" customFormat="1" ht="28.5" customHeight="1" spans="1:6">
      <c r="A8" s="14" t="s">
        <v>25</v>
      </c>
      <c r="B8" s="10">
        <v>400</v>
      </c>
      <c r="C8" s="11">
        <v>400</v>
      </c>
      <c r="D8" s="10">
        <v>99</v>
      </c>
      <c r="E8" s="12">
        <f t="shared" si="0"/>
        <v>100</v>
      </c>
      <c r="F8" s="13">
        <f t="shared" si="1"/>
        <v>304.040404040404</v>
      </c>
    </row>
    <row r="9" s="2" customFormat="1" ht="28.5" customHeight="1" spans="1:6">
      <c r="A9" s="14" t="s">
        <v>26</v>
      </c>
      <c r="B9" s="10">
        <v>400</v>
      </c>
      <c r="C9" s="11">
        <v>400</v>
      </c>
      <c r="D9" s="10">
        <v>99</v>
      </c>
      <c r="E9" s="12">
        <f t="shared" si="0"/>
        <v>100</v>
      </c>
      <c r="F9" s="13">
        <f t="shared" si="1"/>
        <v>304.040404040404</v>
      </c>
    </row>
    <row r="10" ht="28.5" customHeight="1" spans="1:6">
      <c r="A10" s="14" t="s">
        <v>27</v>
      </c>
      <c r="B10" s="10"/>
      <c r="C10" s="11"/>
      <c r="D10" s="10"/>
      <c r="E10" s="12"/>
      <c r="F10" s="13"/>
    </row>
    <row r="11" ht="28.5" customHeight="1" spans="1:6">
      <c r="A11" s="14" t="s">
        <v>28</v>
      </c>
      <c r="B11" s="10">
        <v>0</v>
      </c>
      <c r="C11" s="11">
        <v>0</v>
      </c>
      <c r="D11" s="10">
        <v>70</v>
      </c>
      <c r="E11" s="12"/>
      <c r="F11" s="13"/>
    </row>
    <row r="12" ht="28.5" customHeight="1" spans="1:6">
      <c r="A12" s="9" t="s">
        <v>29</v>
      </c>
      <c r="B12" s="15"/>
      <c r="C12" s="11">
        <v>631</v>
      </c>
      <c r="D12" s="10">
        <v>49</v>
      </c>
      <c r="E12" s="12"/>
      <c r="F12" s="13"/>
    </row>
    <row r="13" ht="28.5" customHeight="1" spans="1:6">
      <c r="A13" s="8" t="s">
        <v>30</v>
      </c>
      <c r="B13" s="10">
        <v>30100</v>
      </c>
      <c r="C13" s="11">
        <v>15547</v>
      </c>
      <c r="D13" s="10">
        <v>432</v>
      </c>
      <c r="E13" s="12">
        <f>C13/B13*100</f>
        <v>51.6511627906977</v>
      </c>
      <c r="F13" s="13">
        <f>(C13-D13)/D13*100</f>
        <v>3498.84259259259</v>
      </c>
    </row>
  </sheetData>
  <mergeCells count="1">
    <mergeCell ref="A1:F1"/>
  </mergeCells>
  <printOptions horizontalCentered="1"/>
  <pageMargins left="0.788888888888889" right="0.788888888888889" top="0.979166666666667" bottom="0.788888888888889" header="0.709027777777778" footer="0.709027777777778"/>
  <pageSetup paperSize="9" scale="9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国资经营预算收入</vt:lpstr>
      <vt:lpstr>国资经营预算支出</vt:lpstr>
      <vt:lpstr>本级国资经营预算支出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樊丽媛</dc:creator>
  <dcterms:created xsi:type="dcterms:W3CDTF">2018-09-14T07:17:00Z</dcterms:created>
  <dcterms:modified xsi:type="dcterms:W3CDTF">2019-09-18T00:31:31Z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